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605" windowHeight="7440" activeTab="0"/>
  </bookViews>
  <sheets>
    <sheet name="Rezultati XXV_Univer" sheetId="1" r:id="rId1"/>
  </sheets>
  <definedNames>
    <definedName name="_xlnm.Print_Area" localSheetId="0">'Rezultati XXV_Univer'!$A$1:$L$89</definedName>
  </definedNames>
  <calcPr fullCalcOnLoad="1"/>
</workbook>
</file>

<file path=xl/sharedStrings.xml><?xml version="1.0" encoding="utf-8"?>
<sst xmlns="http://schemas.openxmlformats.org/spreadsheetml/2006/main" count="282" uniqueCount="134">
  <si>
    <t>Nr</t>
  </si>
  <si>
    <t>Dz.gads</t>
  </si>
  <si>
    <t>Komanda</t>
  </si>
  <si>
    <t>Pers.svars</t>
  </si>
  <si>
    <t>Punkti</t>
  </si>
  <si>
    <t>Vieta</t>
  </si>
  <si>
    <t>Summa</t>
  </si>
  <si>
    <t>LSPA</t>
  </si>
  <si>
    <t>LLU</t>
  </si>
  <si>
    <t>Sv.b.</t>
  </si>
  <si>
    <t>RTU sporta bāze Skolas iela 11, Rīga</t>
  </si>
  <si>
    <t>Sacensību galvenais tiesnesis:</t>
  </si>
  <si>
    <t>Sacensību galvenais sekretārs:</t>
  </si>
  <si>
    <t>A.Bagojans</t>
  </si>
  <si>
    <t>J.Zvirbulis</t>
  </si>
  <si>
    <t>Komandvērtējums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</si>
  <si>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</si>
  <si>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</si>
  <si>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</si>
  <si>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</si>
  <si>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</si>
  <si>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</si>
  <si>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</si>
  <si>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Vārds/Uzvārds</t>
  </si>
  <si>
    <t>Grūšana</t>
  </si>
  <si>
    <t>Raušana</t>
  </si>
  <si>
    <t>÷63kg</t>
  </si>
  <si>
    <t>÷68kg</t>
  </si>
  <si>
    <t>÷73kg</t>
  </si>
  <si>
    <t>÷78kg</t>
  </si>
  <si>
    <t>÷85kg</t>
  </si>
  <si>
    <t>÷95kg</t>
  </si>
  <si>
    <t>÷105kg</t>
  </si>
  <si>
    <t>+105kg</t>
  </si>
  <si>
    <t>LBK</t>
  </si>
  <si>
    <t>Rīgas Tehniskā universitāte</t>
  </si>
  <si>
    <t>Latvijas Lauksaimniecības universitāte</t>
  </si>
  <si>
    <t>Latvijas Sporta un pedagoģijas akadēmija</t>
  </si>
  <si>
    <t>Ingus Leja</t>
  </si>
  <si>
    <t>RTU</t>
  </si>
  <si>
    <t>Artūrs Jansons</t>
  </si>
  <si>
    <t>Ivo Liepiņš</t>
  </si>
  <si>
    <t>Edgars Melderis</t>
  </si>
  <si>
    <t>BSA</t>
  </si>
  <si>
    <t>Sandis Rjabinovs</t>
  </si>
  <si>
    <t>Juris Apters</t>
  </si>
  <si>
    <t>Matīss Makejevs</t>
  </si>
  <si>
    <t>Raitis Gideks</t>
  </si>
  <si>
    <t>Roberts Koops</t>
  </si>
  <si>
    <t>Artūrs Aleksandravičus</t>
  </si>
  <si>
    <t>Igors Trofimovs</t>
  </si>
  <si>
    <t>Baltijas Starptautiskā akadēmija</t>
  </si>
  <si>
    <t>Edgars Getmančuks</t>
  </si>
  <si>
    <t>2015.gada 21.martā</t>
  </si>
  <si>
    <t>XXV UNIVERSIĀDE SVARBUMBU CELŠNĀ</t>
  </si>
  <si>
    <t>104.5</t>
  </si>
  <si>
    <t>Edgars Aronietis</t>
  </si>
  <si>
    <t>72.35</t>
  </si>
  <si>
    <t>78.1</t>
  </si>
  <si>
    <t>Ainars Sakalauskis</t>
  </si>
  <si>
    <t>80.05</t>
  </si>
  <si>
    <t>Edijs Gruzds</t>
  </si>
  <si>
    <t>100.9</t>
  </si>
  <si>
    <t>Artjoms Agadžanjans</t>
  </si>
  <si>
    <t>111.0</t>
  </si>
  <si>
    <t>Edgars Rudko</t>
  </si>
  <si>
    <t>129.5</t>
  </si>
  <si>
    <t>Juris Gailis</t>
  </si>
  <si>
    <t>72.5</t>
  </si>
  <si>
    <t>90.0</t>
  </si>
  <si>
    <t>74.2</t>
  </si>
  <si>
    <t>Artūrs Štēbelis</t>
  </si>
  <si>
    <t>76.1</t>
  </si>
  <si>
    <t>72.7</t>
  </si>
  <si>
    <t>Aigars Čodars</t>
  </si>
  <si>
    <t>84.5</t>
  </si>
  <si>
    <t>96.8</t>
  </si>
  <si>
    <t>70.7</t>
  </si>
  <si>
    <t>Miķelis Prokofjevs</t>
  </si>
  <si>
    <t>92.1</t>
  </si>
  <si>
    <t>66.8</t>
  </si>
  <si>
    <t>Jānis Kulešs</t>
  </si>
  <si>
    <t>66.4</t>
  </si>
  <si>
    <t>Artis Opmanis</t>
  </si>
  <si>
    <t>101.0</t>
  </si>
  <si>
    <t>84.8</t>
  </si>
  <si>
    <t>Dainis Štāls</t>
  </si>
  <si>
    <t>85.9</t>
  </si>
  <si>
    <t>Vladislavs Voitehovičs</t>
  </si>
  <si>
    <t>OMTK</t>
  </si>
  <si>
    <t>107.5</t>
  </si>
  <si>
    <t>91.0</t>
  </si>
  <si>
    <t>Kaspars Bartaševičs</t>
  </si>
  <si>
    <t>89.0</t>
  </si>
  <si>
    <t>Maksims Ivanovs</t>
  </si>
  <si>
    <t>66.7</t>
  </si>
  <si>
    <t>67.3</t>
  </si>
  <si>
    <t>Mārtiņš Pujats</t>
  </si>
  <si>
    <t>67.6</t>
  </si>
  <si>
    <t>Jevgeņijs Raģiņa</t>
  </si>
  <si>
    <t>91.1</t>
  </si>
  <si>
    <t>87.6</t>
  </si>
  <si>
    <t>Vladlens Žarinovs</t>
  </si>
  <si>
    <t>84.1</t>
  </si>
  <si>
    <t>90.4</t>
  </si>
  <si>
    <t>Vladimirs Oļesins</t>
  </si>
  <si>
    <t>106.5</t>
  </si>
  <si>
    <t>Helmuts Sarva</t>
  </si>
  <si>
    <t>Roberts Grabovskis</t>
  </si>
  <si>
    <t>72.6</t>
  </si>
  <si>
    <t>77.7</t>
  </si>
  <si>
    <t>107.6</t>
  </si>
  <si>
    <t>Aleksandrs Orļadskis</t>
  </si>
  <si>
    <t>76.5</t>
  </si>
  <si>
    <t>Jānis Krasovskis</t>
  </si>
  <si>
    <t>Rihards Hāns</t>
  </si>
  <si>
    <t>Māris Zauriņš</t>
  </si>
  <si>
    <t>90.9</t>
  </si>
  <si>
    <t>Olaines Mehānikas un tehnoloģiju koledža</t>
  </si>
  <si>
    <t>-</t>
  </si>
  <si>
    <t>2</t>
  </si>
  <si>
    <t>3</t>
  </si>
  <si>
    <t>5</t>
  </si>
  <si>
    <t>10; 7; 6</t>
  </si>
  <si>
    <t>12; 8</t>
  </si>
  <si>
    <t>12; 10; 8</t>
  </si>
  <si>
    <t>12; 8; 7</t>
  </si>
  <si>
    <t>8; 4</t>
  </si>
  <si>
    <t>12; 7; 6</t>
  </si>
  <si>
    <t>1</t>
  </si>
  <si>
    <t>7; 6</t>
  </si>
  <si>
    <t>12; 7; 3</t>
  </si>
  <si>
    <t>5; 2</t>
  </si>
  <si>
    <t>4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</si>
</sst>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67">
      <selection activeCell="F81" sqref="F81"/>
    </sheetView>
  </sheetViews>
  <sheetFormatPr defaultColWidth="9.140625" defaultRowHeight="15"/>
  <cols>
    <col min="1" max="1" width="3.00390625" style="4" customWidth="1"/>
    <col min="2" max="2" width="19.28125" style="2" customWidth="1"/>
    <col min="3" max="3" width="6.8515625" style="2" customWidth="1"/>
    <col min="4" max="4" width="11.421875" style="2" customWidth="1"/>
    <col min="5" max="5" width="8.8515625" style="16" customWidth="1"/>
    <col min="6" max="6" width="6.57421875" style="2" customWidth="1"/>
    <col min="7" max="7" width="7.57421875" style="2" customWidth="1"/>
    <col min="8" max="8" width="7.421875" style="22" customWidth="1"/>
    <col min="9" max="9" width="7.7109375" style="22" customWidth="1"/>
    <col min="10" max="10" width="6.00390625" style="22" customWidth="1"/>
    <col min="11" max="11" width="6.28125" style="22" customWidth="1"/>
    <col min="12" max="12" width="7.140625" style="2" customWidth="1"/>
    <col min="13" max="16384" width="9.140625" style="2" customWidth="1"/>
  </cols>
  <sheetData>
    <row r="1" spans="1:12" ht="15.7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" customFormat="1" ht="12.75">
      <c r="A3" s="25" t="s">
        <v>16</v>
      </c>
      <c r="C3" s="7"/>
      <c r="D3" s="7"/>
      <c r="E3" s="14"/>
      <c r="F3" s="7"/>
      <c r="G3" s="7"/>
      <c r="H3" s="20"/>
      <c r="I3" s="20"/>
      <c r="J3" s="20"/>
      <c r="K3" s="20"/>
      <c r="L3" s="7"/>
    </row>
    <row r="4" spans="1:12" ht="12.75">
      <c r="A4" s="6" t="s">
        <v>0</v>
      </c>
      <c r="B4" s="3" t="s">
        <v>23</v>
      </c>
      <c r="C4" s="6" t="s">
        <v>1</v>
      </c>
      <c r="D4" s="6" t="s">
        <v>2</v>
      </c>
      <c r="E4" s="12" t="s">
        <v>3</v>
      </c>
      <c r="F4" s="6" t="s">
        <v>9</v>
      </c>
      <c r="G4" s="6" t="s">
        <v>24</v>
      </c>
      <c r="H4" s="18" t="s">
        <v>4</v>
      </c>
      <c r="I4" s="18" t="s">
        <v>25</v>
      </c>
      <c r="J4" s="18" t="s">
        <v>4</v>
      </c>
      <c r="K4" s="18" t="s">
        <v>6</v>
      </c>
      <c r="L4" s="6" t="s">
        <v>5</v>
      </c>
    </row>
    <row r="5" spans="1:12" ht="12.75">
      <c r="A5" s="6">
        <v>55</v>
      </c>
      <c r="B5" s="3" t="s">
        <v>97</v>
      </c>
      <c r="C5" s="6">
        <v>1992</v>
      </c>
      <c r="D5" s="6" t="s">
        <v>7</v>
      </c>
      <c r="E5" s="12" t="s">
        <v>98</v>
      </c>
      <c r="F5" s="6">
        <v>24</v>
      </c>
      <c r="G5" s="6">
        <v>9</v>
      </c>
      <c r="H5" s="18">
        <f>IF(F5=24,G5,G5*2)</f>
        <v>9</v>
      </c>
      <c r="I5" s="18">
        <v>26</v>
      </c>
      <c r="J5" s="18">
        <f>IF(F5=24,I5/2,I5)</f>
        <v>13</v>
      </c>
      <c r="K5" s="18">
        <f>J5+H5</f>
        <v>22</v>
      </c>
      <c r="L5" s="6">
        <v>5</v>
      </c>
    </row>
    <row r="6" spans="1:12" ht="12.75">
      <c r="A6" s="6">
        <v>66</v>
      </c>
      <c r="B6" s="3" t="s">
        <v>40</v>
      </c>
      <c r="C6" s="6">
        <v>1992</v>
      </c>
      <c r="D6" s="6" t="s">
        <v>7</v>
      </c>
      <c r="E6" s="12" t="s">
        <v>80</v>
      </c>
      <c r="F6" s="6">
        <v>24</v>
      </c>
      <c r="G6" s="6">
        <v>15</v>
      </c>
      <c r="H6" s="18">
        <f>IF(F6=24,G6,G6*2)</f>
        <v>15</v>
      </c>
      <c r="I6" s="18">
        <v>51</v>
      </c>
      <c r="J6" s="18">
        <f>IF(F6=24,I6/2,I6)</f>
        <v>25.5</v>
      </c>
      <c r="K6" s="18">
        <f>J6+H6</f>
        <v>40.5</v>
      </c>
      <c r="L6" s="6">
        <v>4</v>
      </c>
    </row>
    <row r="7" spans="1:12" ht="12.75">
      <c r="A7" s="6">
        <v>79</v>
      </c>
      <c r="B7" s="3" t="s">
        <v>41</v>
      </c>
      <c r="C7" s="6">
        <v>1993</v>
      </c>
      <c r="D7" s="6" t="s">
        <v>7</v>
      </c>
      <c r="E7" s="12" t="s">
        <v>95</v>
      </c>
      <c r="F7" s="6">
        <v>24</v>
      </c>
      <c r="G7" s="6">
        <v>30</v>
      </c>
      <c r="H7" s="18">
        <f>IF(F7=24,G7,G7*2)</f>
        <v>30</v>
      </c>
      <c r="I7" s="18">
        <v>100</v>
      </c>
      <c r="J7" s="18">
        <f>IF(F7=24,I7/2,I7)</f>
        <v>50</v>
      </c>
      <c r="K7" s="18">
        <f>J7+H7</f>
        <v>80</v>
      </c>
      <c r="L7" s="6">
        <v>2</v>
      </c>
    </row>
    <row r="8" spans="1:12" ht="12.75">
      <c r="A8" s="6">
        <v>81</v>
      </c>
      <c r="B8" s="3" t="s">
        <v>81</v>
      </c>
      <c r="C8" s="6">
        <v>1993</v>
      </c>
      <c r="D8" s="6" t="s">
        <v>39</v>
      </c>
      <c r="E8" s="12" t="s">
        <v>82</v>
      </c>
      <c r="F8" s="6">
        <v>24</v>
      </c>
      <c r="G8" s="6">
        <v>16</v>
      </c>
      <c r="H8" s="18">
        <f>IF(F8=24,G8,G8*2)</f>
        <v>16</v>
      </c>
      <c r="I8" s="18">
        <v>50</v>
      </c>
      <c r="J8" s="18">
        <f>IF(F8=24,I8/2,I8)</f>
        <v>25</v>
      </c>
      <c r="K8" s="18">
        <f>J8+H8</f>
        <v>41</v>
      </c>
      <c r="L8" s="6">
        <v>3</v>
      </c>
    </row>
    <row r="9" spans="1:12" ht="12.75">
      <c r="A9" s="6">
        <v>82</v>
      </c>
      <c r="B9" s="3" t="s">
        <v>49</v>
      </c>
      <c r="C9" s="6">
        <v>1988</v>
      </c>
      <c r="D9" s="6" t="s">
        <v>39</v>
      </c>
      <c r="E9" s="12" t="s">
        <v>96</v>
      </c>
      <c r="F9" s="6">
        <v>24</v>
      </c>
      <c r="G9" s="6">
        <v>60</v>
      </c>
      <c r="H9" s="18">
        <f>IF(F9=24,G9,G9*2)</f>
        <v>60</v>
      </c>
      <c r="I9" s="18">
        <v>102</v>
      </c>
      <c r="J9" s="18">
        <f>IF(F9=24,I9/2,I9)</f>
        <v>51</v>
      </c>
      <c r="K9" s="18">
        <f>J9+H9</f>
        <v>111</v>
      </c>
      <c r="L9" s="6">
        <v>1</v>
      </c>
    </row>
    <row r="10" spans="1:12" ht="12.75">
      <c r="A10" s="8"/>
      <c r="B10" s="5"/>
      <c r="C10" s="8"/>
      <c r="D10" s="8"/>
      <c r="E10" s="15"/>
      <c r="F10" s="8"/>
      <c r="G10" s="8"/>
      <c r="H10" s="21"/>
      <c r="I10" s="21"/>
      <c r="J10" s="21"/>
      <c r="K10" s="21"/>
      <c r="L10" s="8"/>
    </row>
    <row r="11" spans="1:12" s="1" customFormat="1" ht="12.75">
      <c r="A11" s="25" t="s">
        <v>17</v>
      </c>
      <c r="C11" s="7"/>
      <c r="D11" s="7"/>
      <c r="E11" s="14"/>
      <c r="F11" s="7"/>
      <c r="G11" s="7"/>
      <c r="H11" s="20"/>
      <c r="I11" s="20"/>
      <c r="J11" s="20"/>
      <c r="K11" s="20"/>
      <c r="L11" s="7"/>
    </row>
    <row r="12" spans="1:12" ht="12.75">
      <c r="A12" s="6" t="s">
        <v>0</v>
      </c>
      <c r="B12" s="3" t="s">
        <v>23</v>
      </c>
      <c r="C12" s="6" t="s">
        <v>1</v>
      </c>
      <c r="D12" s="6" t="s">
        <v>2</v>
      </c>
      <c r="E12" s="12" t="s">
        <v>3</v>
      </c>
      <c r="F12" s="6" t="s">
        <v>9</v>
      </c>
      <c r="G12" s="6" t="s">
        <v>24</v>
      </c>
      <c r="H12" s="18" t="s">
        <v>4</v>
      </c>
      <c r="I12" s="18" t="s">
        <v>25</v>
      </c>
      <c r="J12" s="18" t="s">
        <v>4</v>
      </c>
      <c r="K12" s="18" t="s">
        <v>6</v>
      </c>
      <c r="L12" s="6" t="s">
        <v>5</v>
      </c>
    </row>
    <row r="13" spans="1:12" ht="12.75">
      <c r="A13" s="6">
        <v>40</v>
      </c>
      <c r="B13" s="3" t="s">
        <v>56</v>
      </c>
      <c r="C13" s="6">
        <v>1989</v>
      </c>
      <c r="D13" s="6" t="s">
        <v>39</v>
      </c>
      <c r="E13" s="12" t="s">
        <v>57</v>
      </c>
      <c r="F13" s="6">
        <v>24</v>
      </c>
      <c r="G13" s="6">
        <v>35</v>
      </c>
      <c r="H13" s="18">
        <f>IF(F13=24,G13,G13*2)</f>
        <v>35</v>
      </c>
      <c r="I13" s="18">
        <v>65</v>
      </c>
      <c r="J13" s="18">
        <f>IF(F13=24,I13/2,I13)</f>
        <v>32.5</v>
      </c>
      <c r="K13" s="18">
        <f>J13+H13</f>
        <v>67.5</v>
      </c>
      <c r="L13" s="6">
        <v>2</v>
      </c>
    </row>
    <row r="14" spans="1:12" ht="12.75">
      <c r="A14" s="6">
        <v>47</v>
      </c>
      <c r="B14" s="3" t="s">
        <v>108</v>
      </c>
      <c r="C14" s="6">
        <v>1994</v>
      </c>
      <c r="D14" s="6" t="s">
        <v>7</v>
      </c>
      <c r="E14" s="12" t="s">
        <v>109</v>
      </c>
      <c r="F14" s="6">
        <v>24</v>
      </c>
      <c r="G14" s="6">
        <v>7</v>
      </c>
      <c r="H14" s="18">
        <f>IF(F14=24,G14,G14*2)</f>
        <v>7</v>
      </c>
      <c r="I14" s="18">
        <v>0</v>
      </c>
      <c r="J14" s="18">
        <f>IF(F14=24,I14/2,I14)</f>
        <v>0</v>
      </c>
      <c r="K14" s="18">
        <f>J14+H14</f>
        <v>7</v>
      </c>
      <c r="L14" s="6">
        <v>5</v>
      </c>
    </row>
    <row r="15" spans="1:12" ht="12.75">
      <c r="A15" s="6">
        <v>62</v>
      </c>
      <c r="B15" s="3" t="s">
        <v>50</v>
      </c>
      <c r="C15" s="6">
        <v>1993</v>
      </c>
      <c r="D15" s="6" t="s">
        <v>39</v>
      </c>
      <c r="E15" s="12" t="s">
        <v>73</v>
      </c>
      <c r="F15" s="6">
        <v>24</v>
      </c>
      <c r="G15" s="6">
        <v>50</v>
      </c>
      <c r="H15" s="18">
        <f>IF(F15=24,G15,G15*2)</f>
        <v>50</v>
      </c>
      <c r="I15" s="18">
        <v>60</v>
      </c>
      <c r="J15" s="18">
        <f>IF(F15=24,I15/2,I15)</f>
        <v>30</v>
      </c>
      <c r="K15" s="18">
        <f>J15+H15</f>
        <v>80</v>
      </c>
      <c r="L15" s="6">
        <v>1</v>
      </c>
    </row>
    <row r="16" spans="1:12" ht="12.75">
      <c r="A16" s="6">
        <v>72</v>
      </c>
      <c r="B16" s="3" t="s">
        <v>107</v>
      </c>
      <c r="C16" s="6">
        <v>1993</v>
      </c>
      <c r="D16" s="6" t="s">
        <v>7</v>
      </c>
      <c r="E16" s="12" t="s">
        <v>77</v>
      </c>
      <c r="F16" s="6">
        <v>24</v>
      </c>
      <c r="G16" s="6">
        <v>10</v>
      </c>
      <c r="H16" s="18">
        <f>IF(F16=24,G16,G16*2)</f>
        <v>10</v>
      </c>
      <c r="I16" s="18">
        <v>34</v>
      </c>
      <c r="J16" s="18">
        <f>IF(F16=24,I16/2,I16)</f>
        <v>17</v>
      </c>
      <c r="K16" s="18">
        <f>J16+H16</f>
        <v>27</v>
      </c>
      <c r="L16" s="6">
        <v>4</v>
      </c>
    </row>
    <row r="17" spans="1:12" ht="12.75">
      <c r="A17" s="6">
        <v>78</v>
      </c>
      <c r="B17" s="3" t="s">
        <v>67</v>
      </c>
      <c r="C17" s="6">
        <v>1995</v>
      </c>
      <c r="D17" s="6" t="s">
        <v>39</v>
      </c>
      <c r="E17" s="12" t="s">
        <v>68</v>
      </c>
      <c r="F17" s="6">
        <v>24</v>
      </c>
      <c r="G17" s="6">
        <v>8</v>
      </c>
      <c r="H17" s="18">
        <f>IF(F17=24,G17,G17*2)</f>
        <v>8</v>
      </c>
      <c r="I17" s="18">
        <v>70</v>
      </c>
      <c r="J17" s="18">
        <f>IF(F17=24,I17/2,I17)</f>
        <v>35</v>
      </c>
      <c r="K17" s="18">
        <f>J17+H17</f>
        <v>43</v>
      </c>
      <c r="L17" s="6">
        <v>3</v>
      </c>
    </row>
    <row r="18" spans="1:12" ht="12.75">
      <c r="A18" s="8"/>
      <c r="B18" s="5"/>
      <c r="C18" s="8"/>
      <c r="D18" s="8"/>
      <c r="E18" s="15"/>
      <c r="F18" s="8"/>
      <c r="G18" s="8"/>
      <c r="H18" s="21"/>
      <c r="I18" s="21"/>
      <c r="J18" s="21"/>
      <c r="K18" s="21"/>
      <c r="L18" s="8"/>
    </row>
    <row r="19" spans="1:12" s="1" customFormat="1" ht="12.75">
      <c r="A19" s="25" t="s">
        <v>18</v>
      </c>
      <c r="C19" s="7"/>
      <c r="D19" s="7"/>
      <c r="E19" s="14"/>
      <c r="F19" s="7"/>
      <c r="G19" s="7"/>
      <c r="H19" s="20"/>
      <c r="I19" s="20"/>
      <c r="J19" s="20"/>
      <c r="K19" s="20"/>
      <c r="L19" s="7"/>
    </row>
    <row r="20" spans="1:12" ht="12.75">
      <c r="A20" s="6" t="s">
        <v>0</v>
      </c>
      <c r="B20" s="3" t="s">
        <v>23</v>
      </c>
      <c r="C20" s="6" t="s">
        <v>1</v>
      </c>
      <c r="D20" s="6" t="s">
        <v>2</v>
      </c>
      <c r="E20" s="12" t="s">
        <v>3</v>
      </c>
      <c r="F20" s="6" t="s">
        <v>9</v>
      </c>
      <c r="G20" s="6" t="s">
        <v>24</v>
      </c>
      <c r="H20" s="18" t="s">
        <v>4</v>
      </c>
      <c r="I20" s="18" t="s">
        <v>25</v>
      </c>
      <c r="J20" s="18" t="s">
        <v>4</v>
      </c>
      <c r="K20" s="18" t="s">
        <v>6</v>
      </c>
      <c r="L20" s="6" t="s">
        <v>5</v>
      </c>
    </row>
    <row r="21" spans="1:12" ht="12.75">
      <c r="A21" s="6">
        <v>60</v>
      </c>
      <c r="B21" s="3" t="s">
        <v>115</v>
      </c>
      <c r="C21" s="6">
        <v>1994</v>
      </c>
      <c r="D21" s="6" t="s">
        <v>39</v>
      </c>
      <c r="E21" s="12" t="s">
        <v>70</v>
      </c>
      <c r="F21" s="6">
        <v>24</v>
      </c>
      <c r="G21" s="6">
        <v>20</v>
      </c>
      <c r="H21" s="18">
        <f>IF(F21=24,G21,G21*2)</f>
        <v>20</v>
      </c>
      <c r="I21" s="18">
        <v>45</v>
      </c>
      <c r="J21" s="18">
        <f>IF(F21=24,I21/2,I21)</f>
        <v>22.5</v>
      </c>
      <c r="K21" s="18">
        <f>J21+H21</f>
        <v>42.5</v>
      </c>
      <c r="L21" s="6">
        <v>3</v>
      </c>
    </row>
    <row r="22" spans="1:12" ht="12.75">
      <c r="A22" s="6">
        <v>61</v>
      </c>
      <c r="B22" s="3" t="s">
        <v>71</v>
      </c>
      <c r="C22" s="6">
        <v>1992</v>
      </c>
      <c r="D22" s="6" t="s">
        <v>8</v>
      </c>
      <c r="E22" s="12" t="s">
        <v>72</v>
      </c>
      <c r="F22" s="6">
        <v>24</v>
      </c>
      <c r="G22" s="6">
        <v>19</v>
      </c>
      <c r="H22" s="18">
        <f>IF(F22=24,G22,G22*2)</f>
        <v>19</v>
      </c>
      <c r="I22" s="18">
        <v>56</v>
      </c>
      <c r="J22" s="18">
        <f>IF(F22=24,I22/2,I22)</f>
        <v>28</v>
      </c>
      <c r="K22" s="18">
        <f>J22+H22</f>
        <v>47</v>
      </c>
      <c r="L22" s="6">
        <v>2</v>
      </c>
    </row>
    <row r="23" spans="1:12" ht="12.75">
      <c r="A23" s="6">
        <v>86</v>
      </c>
      <c r="B23" s="3" t="s">
        <v>48</v>
      </c>
      <c r="C23" s="6">
        <v>1992</v>
      </c>
      <c r="D23" s="6" t="s">
        <v>39</v>
      </c>
      <c r="E23" s="12" t="s">
        <v>110</v>
      </c>
      <c r="F23" s="6">
        <v>24</v>
      </c>
      <c r="G23" s="6">
        <v>101</v>
      </c>
      <c r="H23" s="18">
        <f>IF(F23=24,G23,G23*2)</f>
        <v>101</v>
      </c>
      <c r="I23" s="18">
        <v>82</v>
      </c>
      <c r="J23" s="18">
        <f>IF(F23=24,I23/2,I23)</f>
        <v>41</v>
      </c>
      <c r="K23" s="18">
        <f>J23+H23</f>
        <v>142</v>
      </c>
      <c r="L23" s="6">
        <v>1</v>
      </c>
    </row>
    <row r="24" spans="1:12" ht="12.75">
      <c r="A24" s="6">
        <v>87</v>
      </c>
      <c r="B24" s="3" t="s">
        <v>112</v>
      </c>
      <c r="C24" s="6"/>
      <c r="D24" s="6" t="s">
        <v>39</v>
      </c>
      <c r="E24" s="12" t="s">
        <v>113</v>
      </c>
      <c r="F24" s="6">
        <v>24</v>
      </c>
      <c r="G24" s="6">
        <v>2</v>
      </c>
      <c r="H24" s="18">
        <f>IF(F24=24,G24,G24*2)</f>
        <v>2</v>
      </c>
      <c r="I24" s="18">
        <v>39</v>
      </c>
      <c r="J24" s="18">
        <f>IF(F24=24,I24/2,I24)</f>
        <v>19.5</v>
      </c>
      <c r="K24" s="18">
        <f>J24+H24</f>
        <v>21.5</v>
      </c>
      <c r="L24" s="6">
        <v>4</v>
      </c>
    </row>
    <row r="25" spans="1:12" ht="12.75">
      <c r="A25" s="8"/>
      <c r="B25" s="5"/>
      <c r="C25" s="8"/>
      <c r="D25" s="8"/>
      <c r="E25" s="15"/>
      <c r="F25" s="8"/>
      <c r="G25" s="8"/>
      <c r="H25" s="21"/>
      <c r="I25" s="21"/>
      <c r="J25" s="21"/>
      <c r="K25" s="21"/>
      <c r="L25" s="8"/>
    </row>
    <row r="26" ht="12.75">
      <c r="B26" s="2" t="s">
        <v>53</v>
      </c>
    </row>
    <row r="28" spans="2:7" ht="12.75">
      <c r="B28" s="2" t="s">
        <v>11</v>
      </c>
      <c r="G28" s="2" t="s">
        <v>13</v>
      </c>
    </row>
    <row r="30" spans="2:7" ht="12.75">
      <c r="B30" s="2" t="s">
        <v>12</v>
      </c>
      <c r="G30" s="2" t="s">
        <v>14</v>
      </c>
    </row>
    <row r="31" spans="1:12" ht="15.75">
      <c r="A31" s="40" t="s">
        <v>54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1" t="s">
        <v>10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s="1" customFormat="1" ht="12.75">
      <c r="A33" s="25" t="s">
        <v>19</v>
      </c>
      <c r="C33" s="7"/>
      <c r="D33" s="7"/>
      <c r="E33" s="14"/>
      <c r="F33" s="7"/>
      <c r="G33" s="7"/>
      <c r="H33" s="20"/>
      <c r="I33" s="20"/>
      <c r="J33" s="20"/>
      <c r="K33" s="20"/>
      <c r="L33" s="7"/>
    </row>
    <row r="34" spans="1:12" ht="12.75">
      <c r="A34" s="6" t="s">
        <v>0</v>
      </c>
      <c r="B34" s="3" t="s">
        <v>23</v>
      </c>
      <c r="C34" s="6" t="s">
        <v>1</v>
      </c>
      <c r="D34" s="6" t="s">
        <v>2</v>
      </c>
      <c r="E34" s="12" t="s">
        <v>3</v>
      </c>
      <c r="F34" s="6" t="s">
        <v>9</v>
      </c>
      <c r="G34" s="6" t="s">
        <v>24</v>
      </c>
      <c r="H34" s="18" t="s">
        <v>4</v>
      </c>
      <c r="I34" s="18" t="s">
        <v>25</v>
      </c>
      <c r="J34" s="18" t="s">
        <v>4</v>
      </c>
      <c r="K34" s="18" t="s">
        <v>6</v>
      </c>
      <c r="L34" s="6" t="s">
        <v>5</v>
      </c>
    </row>
    <row r="35" spans="1:12" ht="12.75">
      <c r="A35" s="6">
        <v>1</v>
      </c>
      <c r="B35" s="3" t="s">
        <v>74</v>
      </c>
      <c r="C35" s="6">
        <v>1991</v>
      </c>
      <c r="D35" s="6" t="s">
        <v>7</v>
      </c>
      <c r="E35" s="12" t="s">
        <v>75</v>
      </c>
      <c r="F35" s="6">
        <v>24</v>
      </c>
      <c r="G35" s="6">
        <v>13</v>
      </c>
      <c r="H35" s="18">
        <f>IF(F35=24,G35,G35*2)</f>
        <v>13</v>
      </c>
      <c r="I35" s="18">
        <v>34</v>
      </c>
      <c r="J35" s="18">
        <f>IF(F35=24,I35/2,I35)</f>
        <v>17</v>
      </c>
      <c r="K35" s="18">
        <f>J35+H35</f>
        <v>30</v>
      </c>
      <c r="L35" s="6">
        <v>5</v>
      </c>
    </row>
    <row r="36" spans="1:12" ht="12.75">
      <c r="A36" s="6">
        <v>5</v>
      </c>
      <c r="B36" s="3" t="s">
        <v>116</v>
      </c>
      <c r="C36" s="6">
        <v>1992</v>
      </c>
      <c r="D36" s="6" t="s">
        <v>8</v>
      </c>
      <c r="E36" s="12" t="s">
        <v>85</v>
      </c>
      <c r="F36" s="6">
        <v>24</v>
      </c>
      <c r="G36" s="6">
        <v>25</v>
      </c>
      <c r="H36" s="18">
        <f>IF(F36=24,G36,G36*2)</f>
        <v>25</v>
      </c>
      <c r="I36" s="18">
        <v>78</v>
      </c>
      <c r="J36" s="18">
        <f>IF(F36=24,I36/2,I36)</f>
        <v>39</v>
      </c>
      <c r="K36" s="18">
        <f>J36+H36</f>
        <v>64</v>
      </c>
      <c r="L36" s="12" t="s">
        <v>120</v>
      </c>
    </row>
    <row r="37" spans="1:12" ht="12.75">
      <c r="A37" s="6">
        <v>64</v>
      </c>
      <c r="B37" s="3" t="s">
        <v>59</v>
      </c>
      <c r="C37" s="6">
        <v>1989</v>
      </c>
      <c r="D37" s="6" t="s">
        <v>7</v>
      </c>
      <c r="E37" s="12" t="s">
        <v>60</v>
      </c>
      <c r="F37" s="6">
        <v>32</v>
      </c>
      <c r="G37" s="6">
        <v>27</v>
      </c>
      <c r="H37" s="18">
        <f>IF(F37=24,G37,G37*2)</f>
        <v>54</v>
      </c>
      <c r="I37" s="18">
        <v>60</v>
      </c>
      <c r="J37" s="18">
        <f>IF(F37=24,I37/2,I37)</f>
        <v>60</v>
      </c>
      <c r="K37" s="18">
        <f>J37+H37</f>
        <v>114</v>
      </c>
      <c r="L37" s="6">
        <v>1</v>
      </c>
    </row>
    <row r="38" spans="1:12" ht="12.75">
      <c r="A38" s="6">
        <v>68</v>
      </c>
      <c r="B38" s="3" t="s">
        <v>102</v>
      </c>
      <c r="C38" s="6">
        <v>1993</v>
      </c>
      <c r="D38" s="6" t="s">
        <v>7</v>
      </c>
      <c r="E38" s="12" t="s">
        <v>103</v>
      </c>
      <c r="F38" s="6">
        <v>24</v>
      </c>
      <c r="G38" s="6">
        <v>10</v>
      </c>
      <c r="H38" s="18">
        <f>IF(F38=24,G38,G38*2)</f>
        <v>10</v>
      </c>
      <c r="I38" s="18">
        <v>40</v>
      </c>
      <c r="J38" s="18">
        <f>IF(F38=24,I38/2,I38)</f>
        <v>20</v>
      </c>
      <c r="K38" s="18">
        <f>J38+H38</f>
        <v>30</v>
      </c>
      <c r="L38" s="6">
        <v>4</v>
      </c>
    </row>
    <row r="39" spans="1:12" ht="12.75">
      <c r="A39" s="6">
        <v>75</v>
      </c>
      <c r="B39" s="3" t="s">
        <v>114</v>
      </c>
      <c r="C39" s="6">
        <v>1995</v>
      </c>
      <c r="D39" s="6" t="s">
        <v>39</v>
      </c>
      <c r="E39" s="12" t="s">
        <v>58</v>
      </c>
      <c r="F39" s="6">
        <v>24</v>
      </c>
      <c r="G39" s="6">
        <v>19</v>
      </c>
      <c r="H39" s="18">
        <f>IF(F39=24,G39,G39*2)</f>
        <v>19</v>
      </c>
      <c r="I39" s="18">
        <v>76</v>
      </c>
      <c r="J39" s="18">
        <f>IF(F39=24,I39/2,I39)</f>
        <v>38</v>
      </c>
      <c r="K39" s="18">
        <f>J39+H39</f>
        <v>57</v>
      </c>
      <c r="L39" s="12" t="s">
        <v>121</v>
      </c>
    </row>
    <row r="40" spans="3:12" ht="12.75">
      <c r="C40" s="4"/>
      <c r="D40" s="4"/>
      <c r="E40" s="13"/>
      <c r="F40" s="4"/>
      <c r="G40" s="4"/>
      <c r="H40" s="19"/>
      <c r="I40" s="19"/>
      <c r="J40" s="19"/>
      <c r="K40" s="19"/>
      <c r="L40" s="4"/>
    </row>
    <row r="41" spans="1:12" s="1" customFormat="1" ht="12.75">
      <c r="A41" s="25" t="s">
        <v>20</v>
      </c>
      <c r="C41" s="7"/>
      <c r="D41" s="7"/>
      <c r="E41" s="14"/>
      <c r="F41" s="7"/>
      <c r="G41" s="7"/>
      <c r="H41" s="20"/>
      <c r="I41" s="20"/>
      <c r="J41" s="20"/>
      <c r="K41" s="20"/>
      <c r="L41" s="7"/>
    </row>
    <row r="42" spans="1:12" ht="12.75">
      <c r="A42" s="6" t="s">
        <v>0</v>
      </c>
      <c r="B42" s="3" t="s">
        <v>23</v>
      </c>
      <c r="C42" s="6" t="s">
        <v>1</v>
      </c>
      <c r="D42" s="6" t="s">
        <v>2</v>
      </c>
      <c r="E42" s="12" t="s">
        <v>3</v>
      </c>
      <c r="F42" s="6" t="s">
        <v>9</v>
      </c>
      <c r="G42" s="6" t="s">
        <v>24</v>
      </c>
      <c r="H42" s="18" t="s">
        <v>4</v>
      </c>
      <c r="I42" s="18" t="s">
        <v>25</v>
      </c>
      <c r="J42" s="18" t="s">
        <v>4</v>
      </c>
      <c r="K42" s="18" t="s">
        <v>6</v>
      </c>
      <c r="L42" s="6" t="s">
        <v>5</v>
      </c>
    </row>
    <row r="43" spans="1:12" ht="12.75">
      <c r="A43" s="6">
        <v>17</v>
      </c>
      <c r="B43" s="3" t="s">
        <v>92</v>
      </c>
      <c r="C43" s="6">
        <v>1995</v>
      </c>
      <c r="D43" s="6" t="s">
        <v>89</v>
      </c>
      <c r="E43" s="12" t="s">
        <v>93</v>
      </c>
      <c r="F43" s="6">
        <v>24</v>
      </c>
      <c r="G43" s="6">
        <v>50</v>
      </c>
      <c r="H43" s="18">
        <f aca="true" t="shared" si="0" ref="H43:H50">IF(F43=24,G43,G43*2)</f>
        <v>50</v>
      </c>
      <c r="I43" s="18">
        <v>81</v>
      </c>
      <c r="J43" s="18">
        <f aca="true" t="shared" si="1" ref="J43:J50">IF(F43=24,I43/2,I43)</f>
        <v>40.5</v>
      </c>
      <c r="K43" s="18">
        <f aca="true" t="shared" si="2" ref="K43:K50">J43+H43</f>
        <v>90.5</v>
      </c>
      <c r="L43" s="6">
        <v>5</v>
      </c>
    </row>
    <row r="44" spans="1:12" ht="12.75">
      <c r="A44" s="6">
        <v>24</v>
      </c>
      <c r="B44" s="3" t="s">
        <v>78</v>
      </c>
      <c r="C44" s="6">
        <v>1994</v>
      </c>
      <c r="D44" s="6" t="s">
        <v>39</v>
      </c>
      <c r="E44" s="12" t="s">
        <v>79</v>
      </c>
      <c r="F44" s="6">
        <v>24</v>
      </c>
      <c r="G44" s="6">
        <v>12</v>
      </c>
      <c r="H44" s="18">
        <f t="shared" si="0"/>
        <v>12</v>
      </c>
      <c r="I44" s="18">
        <v>41</v>
      </c>
      <c r="J44" s="18">
        <f t="shared" si="1"/>
        <v>20.5</v>
      </c>
      <c r="K44" s="18">
        <f t="shared" si="2"/>
        <v>32.5</v>
      </c>
      <c r="L44" s="6">
        <v>7</v>
      </c>
    </row>
    <row r="45" spans="1:12" ht="12.75">
      <c r="A45" s="6">
        <v>25</v>
      </c>
      <c r="B45" s="3" t="s">
        <v>52</v>
      </c>
      <c r="C45" s="6">
        <v>1989</v>
      </c>
      <c r="D45" s="6" t="s">
        <v>7</v>
      </c>
      <c r="E45" s="12" t="s">
        <v>69</v>
      </c>
      <c r="F45" s="6">
        <v>32</v>
      </c>
      <c r="G45" s="6">
        <v>62</v>
      </c>
      <c r="H45" s="18">
        <f t="shared" si="0"/>
        <v>124</v>
      </c>
      <c r="I45" s="18">
        <v>91</v>
      </c>
      <c r="J45" s="18">
        <f t="shared" si="1"/>
        <v>91</v>
      </c>
      <c r="K45" s="18">
        <f t="shared" si="2"/>
        <v>215</v>
      </c>
      <c r="L45" s="6">
        <v>1</v>
      </c>
    </row>
    <row r="46" spans="1:12" ht="12.75">
      <c r="A46" s="6">
        <v>36</v>
      </c>
      <c r="B46" s="3" t="s">
        <v>86</v>
      </c>
      <c r="C46" s="6">
        <v>1989</v>
      </c>
      <c r="D46" s="6" t="s">
        <v>8</v>
      </c>
      <c r="E46" s="12" t="s">
        <v>87</v>
      </c>
      <c r="F46" s="6">
        <v>24</v>
      </c>
      <c r="G46" s="6">
        <v>30</v>
      </c>
      <c r="H46" s="18">
        <f t="shared" si="0"/>
        <v>30</v>
      </c>
      <c r="I46" s="18">
        <v>120</v>
      </c>
      <c r="J46" s="18">
        <f t="shared" si="1"/>
        <v>60</v>
      </c>
      <c r="K46" s="18">
        <f t="shared" si="2"/>
        <v>90</v>
      </c>
      <c r="L46" s="6">
        <v>6</v>
      </c>
    </row>
    <row r="47" spans="1:12" ht="12.75">
      <c r="A47" s="6">
        <v>41</v>
      </c>
      <c r="B47" s="3" t="s">
        <v>42</v>
      </c>
      <c r="C47" s="6">
        <v>1992</v>
      </c>
      <c r="D47" s="6" t="s">
        <v>43</v>
      </c>
      <c r="E47" s="12" t="s">
        <v>91</v>
      </c>
      <c r="F47" s="6">
        <v>24</v>
      </c>
      <c r="G47" s="6">
        <v>61</v>
      </c>
      <c r="H47" s="18">
        <f>IF(F47=24,G47,G47*2)</f>
        <v>61</v>
      </c>
      <c r="I47" s="18">
        <v>124</v>
      </c>
      <c r="J47" s="18">
        <f>IF(F47=24,I47/2,I47)</f>
        <v>62</v>
      </c>
      <c r="K47" s="18">
        <f>J47+H47</f>
        <v>123</v>
      </c>
      <c r="L47" s="6">
        <v>2</v>
      </c>
    </row>
    <row r="48" spans="1:12" ht="12.75">
      <c r="A48" s="6">
        <v>48</v>
      </c>
      <c r="B48" s="3" t="s">
        <v>45</v>
      </c>
      <c r="C48" s="6">
        <v>1993</v>
      </c>
      <c r="D48" s="6" t="s">
        <v>7</v>
      </c>
      <c r="E48" s="12" t="s">
        <v>104</v>
      </c>
      <c r="F48" s="6">
        <v>24</v>
      </c>
      <c r="G48" s="6">
        <v>20</v>
      </c>
      <c r="H48" s="18">
        <f>IF(F48=24,G48,G48*2)</f>
        <v>20</v>
      </c>
      <c r="I48" s="18">
        <v>23</v>
      </c>
      <c r="J48" s="18">
        <f>IF(F48=24,I48/2,I48)</f>
        <v>11.5</v>
      </c>
      <c r="K48" s="18">
        <f>J48+H48</f>
        <v>31.5</v>
      </c>
      <c r="L48" s="6">
        <v>8</v>
      </c>
    </row>
    <row r="49" spans="1:12" ht="12.75">
      <c r="A49" s="6">
        <v>49</v>
      </c>
      <c r="B49" s="3" t="s">
        <v>99</v>
      </c>
      <c r="C49" s="6">
        <v>1994</v>
      </c>
      <c r="D49" s="6" t="s">
        <v>8</v>
      </c>
      <c r="E49" s="12" t="s">
        <v>100</v>
      </c>
      <c r="F49" s="6">
        <v>24</v>
      </c>
      <c r="G49" s="6">
        <v>8</v>
      </c>
      <c r="H49" s="18">
        <f>IF(F49=24,G49,G49*2)</f>
        <v>8</v>
      </c>
      <c r="I49" s="18">
        <v>38</v>
      </c>
      <c r="J49" s="18">
        <f>IF(F49=24,I49/2,I49)</f>
        <v>19</v>
      </c>
      <c r="K49" s="18">
        <f>J49+H49</f>
        <v>27</v>
      </c>
      <c r="L49" s="6">
        <v>9</v>
      </c>
    </row>
    <row r="50" spans="1:12" ht="12.75">
      <c r="A50" s="6">
        <v>71</v>
      </c>
      <c r="B50" s="3" t="s">
        <v>44</v>
      </c>
      <c r="C50" s="6">
        <v>1992</v>
      </c>
      <c r="D50" s="6" t="s">
        <v>7</v>
      </c>
      <c r="E50" s="12" t="s">
        <v>101</v>
      </c>
      <c r="F50" s="6">
        <v>32</v>
      </c>
      <c r="G50" s="6">
        <v>19</v>
      </c>
      <c r="H50" s="18">
        <f t="shared" si="0"/>
        <v>38</v>
      </c>
      <c r="I50" s="18">
        <v>58</v>
      </c>
      <c r="J50" s="18">
        <f t="shared" si="1"/>
        <v>58</v>
      </c>
      <c r="K50" s="18">
        <f t="shared" si="2"/>
        <v>96</v>
      </c>
      <c r="L50" s="6">
        <v>4</v>
      </c>
    </row>
    <row r="51" spans="1:12" ht="12.75">
      <c r="A51" s="6">
        <v>82</v>
      </c>
      <c r="B51" s="3" t="s">
        <v>94</v>
      </c>
      <c r="C51" s="6">
        <v>1989</v>
      </c>
      <c r="D51" s="6" t="s">
        <v>39</v>
      </c>
      <c r="E51" s="12" t="s">
        <v>117</v>
      </c>
      <c r="F51" s="6">
        <v>24</v>
      </c>
      <c r="G51" s="6">
        <v>72</v>
      </c>
      <c r="H51" s="18">
        <f>IF(F51=24,G51,G51*2)</f>
        <v>72</v>
      </c>
      <c r="I51" s="18">
        <v>66</v>
      </c>
      <c r="J51" s="18">
        <f>IF(F51=24,I51/2,I51)</f>
        <v>33</v>
      </c>
      <c r="K51" s="18">
        <f>J51+H51</f>
        <v>105</v>
      </c>
      <c r="L51" s="6">
        <v>3</v>
      </c>
    </row>
    <row r="52" spans="1:12" ht="12.75">
      <c r="A52" s="8"/>
      <c r="B52" s="5"/>
      <c r="C52" s="8"/>
      <c r="D52" s="8"/>
      <c r="E52" s="15"/>
      <c r="F52" s="8"/>
      <c r="G52" s="8"/>
      <c r="H52" s="21"/>
      <c r="I52" s="21"/>
      <c r="J52" s="21"/>
      <c r="K52" s="21"/>
      <c r="L52" s="8"/>
    </row>
    <row r="53" spans="1:12" s="1" customFormat="1" ht="12.75">
      <c r="A53" s="25" t="s">
        <v>21</v>
      </c>
      <c r="C53" s="7"/>
      <c r="D53" s="7"/>
      <c r="E53" s="14"/>
      <c r="F53" s="7"/>
      <c r="G53" s="7"/>
      <c r="H53" s="20"/>
      <c r="I53" s="20"/>
      <c r="J53" s="20"/>
      <c r="K53" s="20"/>
      <c r="L53" s="7"/>
    </row>
    <row r="54" spans="1:12" ht="12.75">
      <c r="A54" s="6" t="s">
        <v>0</v>
      </c>
      <c r="B54" s="3" t="s">
        <v>23</v>
      </c>
      <c r="C54" s="6" t="s">
        <v>1</v>
      </c>
      <c r="D54" s="6" t="s">
        <v>2</v>
      </c>
      <c r="E54" s="12" t="s">
        <v>3</v>
      </c>
      <c r="F54" s="6" t="s">
        <v>9</v>
      </c>
      <c r="G54" s="6" t="s">
        <v>24</v>
      </c>
      <c r="H54" s="18" t="s">
        <v>4</v>
      </c>
      <c r="I54" s="18" t="s">
        <v>25</v>
      </c>
      <c r="J54" s="18" t="s">
        <v>4</v>
      </c>
      <c r="K54" s="18" t="s">
        <v>6</v>
      </c>
      <c r="L54" s="6" t="s">
        <v>5</v>
      </c>
    </row>
    <row r="55" spans="1:12" ht="12.75">
      <c r="A55" s="6">
        <v>3</v>
      </c>
      <c r="B55" s="3" t="s">
        <v>46</v>
      </c>
      <c r="C55" s="6">
        <v>1991</v>
      </c>
      <c r="D55" s="6" t="s">
        <v>8</v>
      </c>
      <c r="E55" s="12" t="s">
        <v>76</v>
      </c>
      <c r="F55" s="6">
        <v>24</v>
      </c>
      <c r="G55" s="6">
        <v>50</v>
      </c>
      <c r="H55" s="18">
        <f>IF(F55=24,G55,G55*2)</f>
        <v>50</v>
      </c>
      <c r="I55" s="18">
        <v>102</v>
      </c>
      <c r="J55" s="18">
        <f>IF(F55=24,I55/2,I55)</f>
        <v>51</v>
      </c>
      <c r="K55" s="18">
        <f>J55+H55</f>
        <v>101</v>
      </c>
      <c r="L55" s="6">
        <v>2</v>
      </c>
    </row>
    <row r="56" spans="1:12" ht="12.75">
      <c r="A56" s="6">
        <v>63</v>
      </c>
      <c r="B56" s="3" t="s">
        <v>83</v>
      </c>
      <c r="C56" s="6">
        <v>1993</v>
      </c>
      <c r="D56" s="6" t="s">
        <v>39</v>
      </c>
      <c r="E56" s="12" t="s">
        <v>84</v>
      </c>
      <c r="F56" s="6">
        <v>24</v>
      </c>
      <c r="G56" s="6">
        <v>25</v>
      </c>
      <c r="H56" s="18">
        <f>IF(F56=24,G56,G56*2)</f>
        <v>25</v>
      </c>
      <c r="I56" s="18">
        <v>80</v>
      </c>
      <c r="J56" s="18">
        <f>IF(F56=24,I56/2,I56)</f>
        <v>40</v>
      </c>
      <c r="K56" s="18">
        <f>J56+H56</f>
        <v>65</v>
      </c>
      <c r="L56" s="6">
        <v>3</v>
      </c>
    </row>
    <row r="57" spans="1:12" ht="12.75">
      <c r="A57" s="6">
        <v>67</v>
      </c>
      <c r="B57" s="3" t="s">
        <v>61</v>
      </c>
      <c r="C57" s="6">
        <v>1993</v>
      </c>
      <c r="D57" s="6" t="s">
        <v>7</v>
      </c>
      <c r="E57" s="12" t="s">
        <v>62</v>
      </c>
      <c r="F57" s="6">
        <v>24</v>
      </c>
      <c r="G57" s="6">
        <v>22</v>
      </c>
      <c r="H57" s="18">
        <f>IF(F57=24,G57,G57*2)</f>
        <v>22</v>
      </c>
      <c r="I57" s="18">
        <v>74</v>
      </c>
      <c r="J57" s="18">
        <f>IF(F57=24,I57/2,I57)</f>
        <v>37</v>
      </c>
      <c r="K57" s="18">
        <f>J57+H57</f>
        <v>59</v>
      </c>
      <c r="L57" s="6">
        <v>4</v>
      </c>
    </row>
    <row r="58" spans="1:12" ht="12.75">
      <c r="A58" s="6">
        <v>73</v>
      </c>
      <c r="B58" s="3" t="s">
        <v>47</v>
      </c>
      <c r="C58" s="6">
        <v>1992</v>
      </c>
      <c r="D58" s="6" t="s">
        <v>39</v>
      </c>
      <c r="E58" s="12" t="s">
        <v>55</v>
      </c>
      <c r="F58" s="6">
        <v>32</v>
      </c>
      <c r="G58" s="6">
        <v>50</v>
      </c>
      <c r="H58" s="18">
        <f>IF(F58=24,G58,G58*2)</f>
        <v>100</v>
      </c>
      <c r="I58" s="18">
        <v>43</v>
      </c>
      <c r="J58" s="18">
        <f>IF(F58=24,I58/2,I58)</f>
        <v>43</v>
      </c>
      <c r="K58" s="18">
        <f>J58+H58</f>
        <v>143</v>
      </c>
      <c r="L58" s="6">
        <v>1</v>
      </c>
    </row>
    <row r="59" spans="1:12" ht="12.75">
      <c r="A59" s="8"/>
      <c r="B59" s="5"/>
      <c r="C59" s="8"/>
      <c r="D59" s="8"/>
      <c r="E59" s="15"/>
      <c r="F59" s="8"/>
      <c r="G59" s="8"/>
      <c r="H59" s="21"/>
      <c r="I59" s="21"/>
      <c r="J59" s="21"/>
      <c r="K59" s="21"/>
      <c r="L59" s="8"/>
    </row>
    <row r="60" spans="1:12" s="1" customFormat="1" ht="12.75">
      <c r="A60" s="25" t="s">
        <v>22</v>
      </c>
      <c r="C60" s="7"/>
      <c r="D60" s="7"/>
      <c r="E60" s="14"/>
      <c r="F60" s="7"/>
      <c r="G60" s="7"/>
      <c r="H60" s="20"/>
      <c r="I60" s="20"/>
      <c r="J60" s="20"/>
      <c r="K60" s="20"/>
      <c r="L60" s="7"/>
    </row>
    <row r="61" spans="1:12" ht="12.75">
      <c r="A61" s="6" t="s">
        <v>0</v>
      </c>
      <c r="B61" s="3" t="s">
        <v>23</v>
      </c>
      <c r="C61" s="6" t="s">
        <v>1</v>
      </c>
      <c r="D61" s="6" t="s">
        <v>2</v>
      </c>
      <c r="E61" s="12" t="s">
        <v>3</v>
      </c>
      <c r="F61" s="6" t="s">
        <v>9</v>
      </c>
      <c r="G61" s="6" t="s">
        <v>24</v>
      </c>
      <c r="H61" s="18" t="s">
        <v>4</v>
      </c>
      <c r="I61" s="18" t="s">
        <v>25</v>
      </c>
      <c r="J61" s="18" t="s">
        <v>4</v>
      </c>
      <c r="K61" s="18" t="s">
        <v>6</v>
      </c>
      <c r="L61" s="6" t="s">
        <v>5</v>
      </c>
    </row>
    <row r="62" spans="1:12" ht="12.75">
      <c r="A62" s="6">
        <v>6</v>
      </c>
      <c r="B62" s="3" t="s">
        <v>63</v>
      </c>
      <c r="C62" s="6">
        <v>1995</v>
      </c>
      <c r="D62" s="6" t="s">
        <v>7</v>
      </c>
      <c r="E62" s="12" t="s">
        <v>64</v>
      </c>
      <c r="F62" s="6">
        <v>24</v>
      </c>
      <c r="G62" s="6">
        <v>22</v>
      </c>
      <c r="H62" s="18">
        <f>IF(F62=24,G62,G62*2)</f>
        <v>22</v>
      </c>
      <c r="I62" s="18">
        <v>50</v>
      </c>
      <c r="J62" s="18">
        <f>IF(F62=24,I62/2,I62)</f>
        <v>25</v>
      </c>
      <c r="K62" s="18">
        <f>J62+H62</f>
        <v>47</v>
      </c>
      <c r="L62" s="6">
        <v>3</v>
      </c>
    </row>
    <row r="63" spans="1:12" ht="12.75">
      <c r="A63" s="6">
        <v>22</v>
      </c>
      <c r="B63" s="3" t="s">
        <v>105</v>
      </c>
      <c r="C63" s="6">
        <v>1992</v>
      </c>
      <c r="D63" s="6" t="s">
        <v>39</v>
      </c>
      <c r="E63" s="12" t="s">
        <v>106</v>
      </c>
      <c r="F63" s="6">
        <v>24</v>
      </c>
      <c r="G63" s="6">
        <v>10</v>
      </c>
      <c r="H63" s="18">
        <f>IF(F63=24,G63,G63*2)</f>
        <v>10</v>
      </c>
      <c r="I63" s="18">
        <v>28</v>
      </c>
      <c r="J63" s="18">
        <f>IF(F63=24,I63/2,I63)</f>
        <v>14</v>
      </c>
      <c r="K63" s="18">
        <f>J63+H63</f>
        <v>24</v>
      </c>
      <c r="L63" s="6">
        <v>5</v>
      </c>
    </row>
    <row r="64" spans="1:12" ht="12.75">
      <c r="A64" s="6">
        <v>51</v>
      </c>
      <c r="B64" s="3" t="s">
        <v>65</v>
      </c>
      <c r="C64" s="6">
        <v>1993</v>
      </c>
      <c r="D64" s="6" t="s">
        <v>39</v>
      </c>
      <c r="E64" s="12" t="s">
        <v>66</v>
      </c>
      <c r="F64" s="6">
        <v>24</v>
      </c>
      <c r="G64" s="6">
        <v>16</v>
      </c>
      <c r="H64" s="18">
        <f>IF(F64=24,G64,G64*2)</f>
        <v>16</v>
      </c>
      <c r="I64" s="18">
        <v>54</v>
      </c>
      <c r="J64" s="18">
        <f>IF(F64=24,I64/2,I64)</f>
        <v>27</v>
      </c>
      <c r="K64" s="18">
        <f>J64+H64</f>
        <v>43</v>
      </c>
      <c r="L64" s="6">
        <v>4</v>
      </c>
    </row>
    <row r="65" spans="1:12" ht="12.75">
      <c r="A65" s="6">
        <v>74</v>
      </c>
      <c r="B65" s="3" t="s">
        <v>88</v>
      </c>
      <c r="C65" s="6">
        <v>1993</v>
      </c>
      <c r="D65" s="6" t="s">
        <v>89</v>
      </c>
      <c r="E65" s="12" t="s">
        <v>90</v>
      </c>
      <c r="F65" s="6">
        <v>32</v>
      </c>
      <c r="G65" s="6">
        <v>30</v>
      </c>
      <c r="H65" s="18">
        <f>IF(F65=24,G65,G65*2)</f>
        <v>60</v>
      </c>
      <c r="I65" s="18">
        <v>81</v>
      </c>
      <c r="J65" s="18">
        <f>IF(F65=24,I65/2,I65)</f>
        <v>81</v>
      </c>
      <c r="K65" s="18">
        <f>J65+H65</f>
        <v>141</v>
      </c>
      <c r="L65" s="6">
        <v>2</v>
      </c>
    </row>
    <row r="66" spans="1:12" ht="12.75">
      <c r="A66" s="6">
        <v>84</v>
      </c>
      <c r="B66" s="3" t="s">
        <v>38</v>
      </c>
      <c r="C66" s="6" t="s">
        <v>111</v>
      </c>
      <c r="D66" s="6" t="s">
        <v>39</v>
      </c>
      <c r="E66" s="12" t="s">
        <v>111</v>
      </c>
      <c r="F66" s="6">
        <v>32</v>
      </c>
      <c r="G66" s="6">
        <v>50</v>
      </c>
      <c r="H66" s="18">
        <f>IF(F66=24,G66,G66*2)</f>
        <v>100</v>
      </c>
      <c r="I66" s="18">
        <v>101</v>
      </c>
      <c r="J66" s="18">
        <f>IF(F66=24,I66/2,I66)</f>
        <v>101</v>
      </c>
      <c r="K66" s="18">
        <f>J66+H66</f>
        <v>201</v>
      </c>
      <c r="L66" s="6">
        <v>1</v>
      </c>
    </row>
    <row r="67" spans="1:12" ht="12.75">
      <c r="A67" s="8"/>
      <c r="B67" s="5"/>
      <c r="C67" s="8"/>
      <c r="D67" s="8"/>
      <c r="E67" s="15"/>
      <c r="F67" s="8"/>
      <c r="G67" s="8"/>
      <c r="H67" s="21"/>
      <c r="I67" s="21"/>
      <c r="J67" s="21"/>
      <c r="K67" s="21"/>
      <c r="L67" s="8"/>
    </row>
    <row r="68" ht="12.75">
      <c r="B68" s="2" t="s">
        <v>53</v>
      </c>
    </row>
    <row r="70" spans="2:7" ht="12.75">
      <c r="B70" s="2" t="s">
        <v>11</v>
      </c>
      <c r="G70" s="2" t="s">
        <v>13</v>
      </c>
    </row>
    <row r="72" spans="2:7" ht="12.75">
      <c r="B72" s="2" t="s">
        <v>12</v>
      </c>
      <c r="G72" s="2" t="s">
        <v>14</v>
      </c>
    </row>
    <row r="73" spans="1:12" ht="19.5" customHeight="1">
      <c r="A73" s="40" t="s">
        <v>54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1" t="s">
        <v>10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8"/>
      <c r="B75" s="5"/>
      <c r="C75" s="8"/>
      <c r="D75" s="8"/>
      <c r="E75" s="15"/>
      <c r="F75" s="8"/>
      <c r="G75" s="8"/>
      <c r="H75" s="21"/>
      <c r="I75" s="21"/>
      <c r="J75" s="21"/>
      <c r="K75" s="21"/>
      <c r="L75" s="8"/>
    </row>
    <row r="76" spans="1:12" ht="14.25" customHeight="1">
      <c r="A76" s="42" t="s">
        <v>15</v>
      </c>
      <c r="B76" s="42"/>
      <c r="C76" s="8"/>
      <c r="D76" s="8"/>
      <c r="E76" s="15"/>
      <c r="F76" s="8"/>
      <c r="G76" s="8"/>
      <c r="H76" s="21"/>
      <c r="I76" s="21"/>
      <c r="J76" s="21"/>
      <c r="K76" s="21"/>
      <c r="L76" s="8"/>
    </row>
    <row r="78" spans="1:12" s="9" customFormat="1" ht="12.75">
      <c r="A78" s="26" t="s">
        <v>2</v>
      </c>
      <c r="B78" s="27"/>
      <c r="C78" s="11" t="s">
        <v>26</v>
      </c>
      <c r="D78" s="11" t="s">
        <v>27</v>
      </c>
      <c r="E78" s="17" t="s">
        <v>28</v>
      </c>
      <c r="F78" s="11" t="s">
        <v>29</v>
      </c>
      <c r="G78" s="11" t="s">
        <v>30</v>
      </c>
      <c r="H78" s="23" t="s">
        <v>31</v>
      </c>
      <c r="I78" s="23" t="s">
        <v>32</v>
      </c>
      <c r="J78" s="24" t="s">
        <v>33</v>
      </c>
      <c r="K78" s="23" t="s">
        <v>6</v>
      </c>
      <c r="L78" s="11" t="s">
        <v>5</v>
      </c>
    </row>
    <row r="79" spans="1:12" s="10" customFormat="1" ht="27.75" customHeight="1">
      <c r="A79" s="38" t="s">
        <v>35</v>
      </c>
      <c r="B79" s="39"/>
      <c r="C79" s="28" t="s">
        <v>119</v>
      </c>
      <c r="D79" s="29" t="s">
        <v>124</v>
      </c>
      <c r="E79" s="30" t="s">
        <v>125</v>
      </c>
      <c r="F79" s="32" t="s">
        <v>126</v>
      </c>
      <c r="G79" s="32">
        <v>8</v>
      </c>
      <c r="H79" s="32" t="s">
        <v>127</v>
      </c>
      <c r="I79" s="32" t="s">
        <v>124</v>
      </c>
      <c r="J79" s="32" t="s">
        <v>128</v>
      </c>
      <c r="K79" s="36">
        <v>86</v>
      </c>
      <c r="L79" s="35" t="s">
        <v>129</v>
      </c>
    </row>
    <row r="80" spans="1:12" s="10" customFormat="1" ht="27.75" customHeight="1">
      <c r="A80" s="38" t="s">
        <v>37</v>
      </c>
      <c r="B80" s="39" t="s">
        <v>7</v>
      </c>
      <c r="C80" s="28" t="s">
        <v>119</v>
      </c>
      <c r="D80" s="31" t="s">
        <v>123</v>
      </c>
      <c r="E80" s="30" t="s">
        <v>130</v>
      </c>
      <c r="F80" s="31" t="s">
        <v>119</v>
      </c>
      <c r="G80" s="32" t="s">
        <v>128</v>
      </c>
      <c r="H80" s="32" t="s">
        <v>131</v>
      </c>
      <c r="I80" s="32">
        <v>7</v>
      </c>
      <c r="J80" s="32">
        <v>8</v>
      </c>
      <c r="K80" s="36">
        <v>70</v>
      </c>
      <c r="L80" s="35" t="s">
        <v>120</v>
      </c>
    </row>
    <row r="81" spans="1:12" s="10" customFormat="1" ht="27.75" customHeight="1">
      <c r="A81" s="38" t="s">
        <v>36</v>
      </c>
      <c r="B81" s="39" t="s">
        <v>8</v>
      </c>
      <c r="C81" s="28" t="s">
        <v>119</v>
      </c>
      <c r="D81" s="31" t="s">
        <v>119</v>
      </c>
      <c r="E81" s="30" t="s">
        <v>119</v>
      </c>
      <c r="F81" s="31">
        <v>10</v>
      </c>
      <c r="G81" s="31">
        <v>10</v>
      </c>
      <c r="H81" s="32" t="s">
        <v>132</v>
      </c>
      <c r="I81" s="32">
        <v>10</v>
      </c>
      <c r="J81" s="32" t="s">
        <v>119</v>
      </c>
      <c r="K81" s="36">
        <v>37</v>
      </c>
      <c r="L81" s="35" t="s">
        <v>121</v>
      </c>
    </row>
    <row r="82" spans="1:12" s="10" customFormat="1" ht="27.75" customHeight="1">
      <c r="A82" s="38" t="s">
        <v>118</v>
      </c>
      <c r="B82" s="39"/>
      <c r="C82" s="28" t="s">
        <v>119</v>
      </c>
      <c r="D82" s="31" t="s">
        <v>119</v>
      </c>
      <c r="E82" s="30" t="s">
        <v>119</v>
      </c>
      <c r="F82" s="31" t="s">
        <v>119</v>
      </c>
      <c r="G82" s="31" t="s">
        <v>119</v>
      </c>
      <c r="H82" s="33">
        <v>6</v>
      </c>
      <c r="I82" s="34" t="s">
        <v>119</v>
      </c>
      <c r="J82" s="32">
        <v>10</v>
      </c>
      <c r="K82" s="37">
        <v>16</v>
      </c>
      <c r="L82" s="35" t="s">
        <v>133</v>
      </c>
    </row>
    <row r="83" spans="1:12" s="10" customFormat="1" ht="27.75" customHeight="1">
      <c r="A83" s="38" t="s">
        <v>51</v>
      </c>
      <c r="B83" s="39" t="s">
        <v>34</v>
      </c>
      <c r="C83" s="28" t="s">
        <v>119</v>
      </c>
      <c r="D83" s="31" t="s">
        <v>119</v>
      </c>
      <c r="E83" s="30" t="s">
        <v>119</v>
      </c>
      <c r="F83" s="31" t="s">
        <v>119</v>
      </c>
      <c r="G83" s="31" t="s">
        <v>119</v>
      </c>
      <c r="H83" s="33">
        <v>10</v>
      </c>
      <c r="I83" s="34" t="s">
        <v>119</v>
      </c>
      <c r="J83" s="32" t="s">
        <v>119</v>
      </c>
      <c r="K83" s="37">
        <v>10</v>
      </c>
      <c r="L83" s="35" t="s">
        <v>122</v>
      </c>
    </row>
    <row r="85" ht="12.75">
      <c r="B85" s="2" t="s">
        <v>53</v>
      </c>
    </row>
    <row r="87" spans="2:7" ht="12.75">
      <c r="B87" s="2" t="s">
        <v>11</v>
      </c>
      <c r="G87" s="2" t="s">
        <v>13</v>
      </c>
    </row>
    <row r="89" spans="2:7" ht="12.75">
      <c r="B89" s="2" t="s">
        <v>12</v>
      </c>
      <c r="G89" s="2" t="s">
        <v>14</v>
      </c>
    </row>
  </sheetData>
  <sheetProtection/>
  <mergeCells count="12">
    <mergeCell ref="A73:L73"/>
    <mergeCell ref="A74:L74"/>
    <mergeCell ref="A76:B76"/>
    <mergeCell ref="A1:L1"/>
    <mergeCell ref="A2:L2"/>
    <mergeCell ref="A31:L31"/>
    <mergeCell ref="A32:L32"/>
    <mergeCell ref="A79:B79"/>
    <mergeCell ref="A81:B81"/>
    <mergeCell ref="A80:B80"/>
    <mergeCell ref="A82:B82"/>
    <mergeCell ref="A83:B83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landscape" paperSize="9" scale="94" r:id="rId1"/>
  <rowBreaks count="2" manualBreakCount="2">
    <brk id="30" max="11" man="1"/>
    <brk id="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Ieva</cp:lastModifiedBy>
  <cp:lastPrinted>2015-03-21T12:34:31Z</cp:lastPrinted>
  <dcterms:created xsi:type="dcterms:W3CDTF">2009-12-19T22:51:39Z</dcterms:created>
  <dcterms:modified xsi:type="dcterms:W3CDTF">2015-03-21T12:38:22Z</dcterms:modified>
  <cp:category/>
  <cp:version/>
  <cp:contentType/>
  <cp:contentStatus/>
</cp:coreProperties>
</file>